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113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G184"/>
  <c r="F184"/>
  <c r="F195" s="1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I146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G127"/>
  <c r="F127"/>
  <c r="F138" s="1"/>
  <c r="B119"/>
  <c r="A119"/>
  <c r="L118"/>
  <c r="J118"/>
  <c r="I118"/>
  <c r="H118"/>
  <c r="G118"/>
  <c r="F118"/>
  <c r="B109"/>
  <c r="A109"/>
  <c r="L108"/>
  <c r="J108"/>
  <c r="J119" s="1"/>
  <c r="I108"/>
  <c r="I119" s="1"/>
  <c r="H108"/>
  <c r="H119" s="1"/>
  <c r="G108"/>
  <c r="G119" s="1"/>
  <c r="F108"/>
  <c r="B100"/>
  <c r="A100"/>
  <c r="L99"/>
  <c r="J99"/>
  <c r="I99"/>
  <c r="H99"/>
  <c r="G99"/>
  <c r="F99"/>
  <c r="B90"/>
  <c r="A90"/>
  <c r="L89"/>
  <c r="L100" s="1"/>
  <c r="J89"/>
  <c r="I89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G70"/>
  <c r="F70"/>
  <c r="F81" s="1"/>
  <c r="B62"/>
  <c r="A62"/>
  <c r="L61"/>
  <c r="J61"/>
  <c r="I61"/>
  <c r="H61"/>
  <c r="G61"/>
  <c r="F61"/>
  <c r="B52"/>
  <c r="A52"/>
  <c r="L51"/>
  <c r="J51"/>
  <c r="J62" s="1"/>
  <c r="I51"/>
  <c r="I62" s="1"/>
  <c r="H51"/>
  <c r="H62" s="1"/>
  <c r="G51"/>
  <c r="G62" s="1"/>
  <c r="F51"/>
  <c r="B43"/>
  <c r="A43"/>
  <c r="L42"/>
  <c r="J42"/>
  <c r="I42"/>
  <c r="H42"/>
  <c r="G42"/>
  <c r="F42"/>
  <c r="B33"/>
  <c r="A33"/>
  <c r="L32"/>
  <c r="L43" s="1"/>
  <c r="J32"/>
  <c r="I32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G13"/>
  <c r="F13"/>
  <c r="F24" s="1"/>
  <c r="G24" l="1"/>
  <c r="I43"/>
  <c r="L62"/>
  <c r="G81"/>
  <c r="I100"/>
  <c r="L119"/>
  <c r="G138"/>
  <c r="I157"/>
  <c r="L176"/>
  <c r="G195"/>
  <c r="H24"/>
  <c r="J43"/>
  <c r="F62"/>
  <c r="H81"/>
  <c r="J100"/>
  <c r="F119"/>
  <c r="H138"/>
  <c r="J157"/>
  <c r="F176"/>
  <c r="H195"/>
  <c r="L196" l="1"/>
  <c r="F196"/>
  <c r="I196"/>
  <c r="J196"/>
  <c r="G196"/>
  <c r="H196"/>
</calcChain>
</file>

<file path=xl/sharedStrings.xml><?xml version="1.0" encoding="utf-8"?>
<sst xmlns="http://schemas.openxmlformats.org/spreadsheetml/2006/main" count="283" uniqueCount="97">
  <si>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</si>
  <si>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</si>
  <si>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</si>
  <si>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</si>
  <si>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</si>
  <si>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</si>
  <si>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</si>
  <si>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</si>
  <si>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</si>
  <si>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</si>
  <si>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</si>
  <si>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</si>
  <si>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</si>
  <si>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</si>
  <si>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</si>
  <si>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</si>
  <si>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</si>
  <si>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</si>
  <si>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</si>
  <si>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</si>
  <si>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</si>
  <si>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</si>
  <si>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</si>
  <si>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</si>
  <si>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</si>
  <si>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</si>
  <si>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</si>
  <si>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</si>
  <si>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</si>
  <si>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</si>
  <si>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</si>
  <si>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</si>
  <si>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</si>
  <si>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</si>
  <si>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</si>
  <si>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</si>
  <si>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</si>
  <si>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</si>
  <si>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</si>
  <si>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701/2010м</t>
  </si>
  <si>
    <t>Фрукт свежий (яблоко)</t>
  </si>
  <si>
    <t>338/2017м</t>
  </si>
  <si>
    <t>3/2017м</t>
  </si>
  <si>
    <t>Плов из птицы</t>
  </si>
  <si>
    <t>директор ООО "Комбинат питания"</t>
  </si>
  <si>
    <t>Мундашева Н.А.</t>
  </si>
  <si>
    <t>Чай с сахаром</t>
  </si>
  <si>
    <t>Каша "Дружба"</t>
  </si>
  <si>
    <t>356/2022</t>
  </si>
  <si>
    <t>Кофейный напиток злаковый на молоке</t>
  </si>
  <si>
    <t>774/2022</t>
  </si>
  <si>
    <t>Бутерброд с сыром</t>
  </si>
  <si>
    <t>291/2017</t>
  </si>
  <si>
    <t>782/2022</t>
  </si>
  <si>
    <t>Хлеб из муки пшеничной</t>
  </si>
  <si>
    <t>23/2022</t>
  </si>
  <si>
    <t>Огурцы солёные</t>
  </si>
  <si>
    <t>т.24/1996</t>
  </si>
  <si>
    <t>Вареники (из полуфабриката промышленного производства) с творогом с соусом молочным</t>
  </si>
  <si>
    <t>395/2017</t>
  </si>
  <si>
    <t>Чай фруктовый</t>
  </si>
  <si>
    <t>783/2022</t>
  </si>
  <si>
    <t>конд.изд.</t>
  </si>
  <si>
    <t>Кондитерское изделие (печенье)</t>
  </si>
  <si>
    <t>Горох отварной</t>
  </si>
  <si>
    <t>306/2017</t>
  </si>
  <si>
    <t>268/2017</t>
  </si>
  <si>
    <t>Чай каркаде с сахаром</t>
  </si>
  <si>
    <t>ТТК 23А</t>
  </si>
  <si>
    <t>Капуста квашеная</t>
  </si>
  <si>
    <t>Каша жидкая молочная из манной крупы с маслом сливочным</t>
  </si>
  <si>
    <t>181/2017</t>
  </si>
  <si>
    <t>Бутерброд с маслом</t>
  </si>
  <si>
    <t>1/2017м</t>
  </si>
  <si>
    <t>338/2017</t>
  </si>
  <si>
    <t>Пельмени мясные отварные со сметаной</t>
  </si>
  <si>
    <t>392/2017</t>
  </si>
  <si>
    <t>Чай с лимоном</t>
  </si>
  <si>
    <t>377/2017</t>
  </si>
  <si>
    <t>467/2022</t>
  </si>
  <si>
    <t>Картофель отварной</t>
  </si>
  <si>
    <t>310/2017</t>
  </si>
  <si>
    <t>Свекла вареная</t>
  </si>
  <si>
    <t>Шницель рубленый куриный</t>
  </si>
  <si>
    <t>622/2022</t>
  </si>
  <si>
    <t>Рис с овощами</t>
  </si>
  <si>
    <t>665/2022</t>
  </si>
  <si>
    <t>Каша жидкая молочная из рисовой крупы с маслом сливочным</t>
  </si>
  <si>
    <t>182/2017</t>
  </si>
  <si>
    <t>Бутерброд с повидлом</t>
  </si>
  <si>
    <t>Тефтели (2 вариант) из говядины с соусом сметанным с томатом</t>
  </si>
  <si>
    <t>279/331/2017</t>
  </si>
  <si>
    <t>Каша вязкая гречневая</t>
  </si>
  <si>
    <t>303/2017</t>
  </si>
  <si>
    <t>Биточки (из говядины)</t>
  </si>
  <si>
    <t>Котлеты рыбные любительские</t>
  </si>
  <si>
    <t>МКОУ "Кайсацкая СШ"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</si>
</sst>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30" activePane="bottomRight" state="frozen"/>
      <selection pane="topRight" activeCell="E1" sqref="E1"/>
      <selection pane="bottomLeft" activeCell="A6" sqref="A6"/>
      <selection pane="bottomRight" activeCell="E9" sqref="E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9" t="s">
        <v>96</v>
      </c>
      <c r="D1" s="60"/>
      <c r="E1" s="60"/>
      <c r="F1" s="12" t="s">
        <v>16</v>
      </c>
      <c r="G1" s="2" t="s">
        <v>17</v>
      </c>
      <c r="H1" s="61" t="s">
        <v>44</v>
      </c>
      <c r="I1" s="61"/>
      <c r="J1" s="61"/>
      <c r="K1" s="61"/>
    </row>
    <row r="2" spans="1:12" ht="18">
      <c r="A2" s="35" t="s">
        <v>6</v>
      </c>
      <c r="C2" s="2"/>
      <c r="G2" s="2" t="s">
        <v>18</v>
      </c>
      <c r="H2" s="61" t="s">
        <v>45</v>
      </c>
      <c r="I2" s="61"/>
      <c r="J2" s="61"/>
      <c r="K2" s="6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0">
        <v>150</v>
      </c>
      <c r="G6" s="40">
        <v>6.5</v>
      </c>
      <c r="H6" s="40">
        <v>8.3000000000000007</v>
      </c>
      <c r="I6" s="40">
        <v>25.1</v>
      </c>
      <c r="J6" s="40">
        <v>211</v>
      </c>
      <c r="K6" s="41" t="s">
        <v>48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49</v>
      </c>
      <c r="F8" s="43">
        <v>200</v>
      </c>
      <c r="G8" s="43">
        <v>3</v>
      </c>
      <c r="H8" s="43">
        <v>1.8</v>
      </c>
      <c r="I8" s="43">
        <v>26</v>
      </c>
      <c r="J8" s="43">
        <v>124</v>
      </c>
      <c r="K8" s="44" t="s">
        <v>50</v>
      </c>
      <c r="L8" s="43"/>
    </row>
    <row r="9" spans="1:12" ht="15">
      <c r="A9" s="23"/>
      <c r="B9" s="15"/>
      <c r="C9" s="11"/>
      <c r="D9" s="7" t="s">
        <v>26</v>
      </c>
      <c r="E9" s="52" t="s">
        <v>51</v>
      </c>
      <c r="F9" s="43">
        <v>50</v>
      </c>
      <c r="G9" s="43">
        <v>6.1</v>
      </c>
      <c r="H9" s="43">
        <v>8.6999999999999993</v>
      </c>
      <c r="I9" s="43">
        <v>14.8</v>
      </c>
      <c r="J9" s="43">
        <v>162</v>
      </c>
      <c r="K9" s="55" t="s">
        <v>42</v>
      </c>
      <c r="L9" s="43"/>
    </row>
    <row r="10" spans="1:12" ht="15">
      <c r="A10" s="23"/>
      <c r="B10" s="15"/>
      <c r="C10" s="11"/>
      <c r="D10" s="7" t="s">
        <v>24</v>
      </c>
      <c r="E10" s="42" t="s">
        <v>40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</v>
      </c>
      <c r="K10" s="44" t="s">
        <v>41</v>
      </c>
      <c r="L10" s="43">
        <v>138.85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</v>
      </c>
      <c r="H13" s="19">
        <f t="shared" si="0"/>
        <v>19.2</v>
      </c>
      <c r="I13" s="19">
        <f t="shared" si="0"/>
        <v>75.7</v>
      </c>
      <c r="J13" s="19">
        <f t="shared" si="0"/>
        <v>541</v>
      </c>
      <c r="K13" s="25"/>
      <c r="L13" s="19">
        <f t="shared" ref="L13" si="1">SUM(L6:L12)</f>
        <v>138.85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500</v>
      </c>
      <c r="G24" s="32">
        <f t="shared" ref="G24:J24" si="4">G13+G23</f>
        <v>16</v>
      </c>
      <c r="H24" s="32">
        <f t="shared" si="4"/>
        <v>19.2</v>
      </c>
      <c r="I24" s="32">
        <f t="shared" si="4"/>
        <v>75.7</v>
      </c>
      <c r="J24" s="32">
        <f t="shared" si="4"/>
        <v>541</v>
      </c>
      <c r="K24" s="32"/>
      <c r="L24" s="32">
        <f t="shared" ref="L24" si="5">L13+L23</f>
        <v>138.85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3" t="s">
        <v>43</v>
      </c>
      <c r="F25" s="40">
        <v>200</v>
      </c>
      <c r="G25" s="40">
        <v>16.399999999999999</v>
      </c>
      <c r="H25" s="40">
        <v>19.899999999999999</v>
      </c>
      <c r="I25" s="40">
        <v>34.799999999999997</v>
      </c>
      <c r="J25" s="40">
        <v>354</v>
      </c>
      <c r="K25" s="41" t="s">
        <v>52</v>
      </c>
      <c r="L25" s="40"/>
    </row>
    <row r="26" spans="1:12" ht="15">
      <c r="A26" s="14"/>
      <c r="B26" s="15"/>
      <c r="C26" s="11"/>
      <c r="D26" s="6" t="s">
        <v>21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52" t="s">
        <v>46</v>
      </c>
      <c r="F27" s="43">
        <v>200</v>
      </c>
      <c r="G27" s="43">
        <v>0.2</v>
      </c>
      <c r="H27" s="43">
        <v>0</v>
      </c>
      <c r="I27" s="43">
        <v>10</v>
      </c>
      <c r="J27" s="43">
        <v>40</v>
      </c>
      <c r="K27" s="44" t="s">
        <v>53</v>
      </c>
      <c r="L27" s="43"/>
    </row>
    <row r="28" spans="1:12" ht="15">
      <c r="A28" s="14"/>
      <c r="B28" s="15"/>
      <c r="C28" s="11"/>
      <c r="D28" s="7" t="s">
        <v>23</v>
      </c>
      <c r="E28" s="52" t="s">
        <v>54</v>
      </c>
      <c r="F28" s="43">
        <v>40</v>
      </c>
      <c r="G28" s="43">
        <v>2.7</v>
      </c>
      <c r="H28" s="43">
        <v>0.8</v>
      </c>
      <c r="I28" s="43">
        <v>17.600000000000001</v>
      </c>
      <c r="J28" s="43">
        <v>88</v>
      </c>
      <c r="K28" s="44" t="s">
        <v>55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26</v>
      </c>
      <c r="E30" s="56" t="s">
        <v>56</v>
      </c>
      <c r="F30" s="43">
        <v>60</v>
      </c>
      <c r="G30" s="43">
        <v>0.9</v>
      </c>
      <c r="H30" s="43">
        <v>0.1</v>
      </c>
      <c r="I30" s="43">
        <v>5.3</v>
      </c>
      <c r="J30" s="43">
        <v>26</v>
      </c>
      <c r="K30" s="44" t="s">
        <v>57</v>
      </c>
      <c r="L30" s="43">
        <v>138.85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20.199999999999996</v>
      </c>
      <c r="H32" s="19">
        <f t="shared" ref="H32" si="7">SUM(H25:H31)</f>
        <v>20.8</v>
      </c>
      <c r="I32" s="19">
        <f t="shared" ref="I32" si="8">SUM(I25:I31)</f>
        <v>67.7</v>
      </c>
      <c r="J32" s="19">
        <f t="shared" ref="J32:L32" si="9">SUM(J25:J31)</f>
        <v>508</v>
      </c>
      <c r="K32" s="25"/>
      <c r="L32" s="19">
        <f t="shared" si="9"/>
        <v>138.85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500</v>
      </c>
      <c r="G43" s="32">
        <f t="shared" ref="G43" si="14">G32+G42</f>
        <v>20.199999999999996</v>
      </c>
      <c r="H43" s="32">
        <f t="shared" ref="H43" si="15">H32+H42</f>
        <v>20.8</v>
      </c>
      <c r="I43" s="32">
        <f t="shared" ref="I43" si="16">I32+I42</f>
        <v>67.7</v>
      </c>
      <c r="J43" s="32">
        <f t="shared" ref="J43:L43" si="17">J32+J42</f>
        <v>508</v>
      </c>
      <c r="K43" s="32"/>
      <c r="L43" s="32">
        <f t="shared" si="17"/>
        <v>138.85</v>
      </c>
    </row>
    <row r="44" spans="1:12" ht="30.75" thickBot="1">
      <c r="A44" s="20">
        <v>1</v>
      </c>
      <c r="B44" s="21">
        <v>3</v>
      </c>
      <c r="C44" s="22" t="s">
        <v>20</v>
      </c>
      <c r="D44" s="5" t="s">
        <v>21</v>
      </c>
      <c r="E44" s="53" t="s">
        <v>58</v>
      </c>
      <c r="F44" s="40">
        <v>230</v>
      </c>
      <c r="G44" s="40">
        <v>23.3</v>
      </c>
      <c r="H44" s="40">
        <v>15.3</v>
      </c>
      <c r="I44" s="40">
        <v>45.9</v>
      </c>
      <c r="J44" s="40">
        <v>368</v>
      </c>
      <c r="K44" s="41" t="s">
        <v>59</v>
      </c>
      <c r="L44" s="40"/>
    </row>
    <row r="45" spans="1:12" ht="15">
      <c r="A45" s="23"/>
      <c r="B45" s="15"/>
      <c r="C45" s="11"/>
      <c r="D45" s="51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52" t="s">
        <v>60</v>
      </c>
      <c r="F46" s="43">
        <v>200</v>
      </c>
      <c r="G46" s="43">
        <v>0.2</v>
      </c>
      <c r="H46" s="43">
        <v>0</v>
      </c>
      <c r="I46" s="43">
        <v>10.199999999999999</v>
      </c>
      <c r="J46" s="43">
        <v>43</v>
      </c>
      <c r="K46" s="44" t="s">
        <v>61</v>
      </c>
      <c r="L46" s="43"/>
    </row>
    <row r="47" spans="1:12" ht="15">
      <c r="A47" s="23"/>
      <c r="B47" s="15"/>
      <c r="C47" s="11"/>
      <c r="D47" s="7" t="s">
        <v>23</v>
      </c>
      <c r="E47" s="52" t="s">
        <v>54</v>
      </c>
      <c r="F47" s="43">
        <v>40</v>
      </c>
      <c r="G47" s="43">
        <v>2.7</v>
      </c>
      <c r="H47" s="43">
        <v>0.8</v>
      </c>
      <c r="I47" s="43">
        <v>17.600000000000001</v>
      </c>
      <c r="J47" s="43">
        <v>88</v>
      </c>
      <c r="K47" s="44" t="s">
        <v>55</v>
      </c>
      <c r="L47" s="43"/>
    </row>
    <row r="48" spans="1:12" ht="15">
      <c r="A48" s="23"/>
      <c r="B48" s="15"/>
      <c r="C48" s="11"/>
      <c r="D48" s="7" t="s">
        <v>62</v>
      </c>
      <c r="E48" s="52" t="s">
        <v>63</v>
      </c>
      <c r="F48" s="43">
        <v>30</v>
      </c>
      <c r="G48" s="43">
        <v>3.8</v>
      </c>
      <c r="H48" s="43">
        <v>4.0999999999999996</v>
      </c>
      <c r="I48" s="43">
        <v>14</v>
      </c>
      <c r="J48" s="43">
        <v>91</v>
      </c>
      <c r="K48" s="44"/>
      <c r="L48" s="43">
        <v>138.85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30</v>
      </c>
      <c r="H51" s="19">
        <f t="shared" ref="H51" si="19">SUM(H44:H50)</f>
        <v>20.200000000000003</v>
      </c>
      <c r="I51" s="19">
        <f t="shared" ref="I51" si="20">SUM(I44:I50)</f>
        <v>87.699999999999989</v>
      </c>
      <c r="J51" s="19">
        <f t="shared" ref="J51:L51" si="21">SUM(J44:J50)</f>
        <v>590</v>
      </c>
      <c r="K51" s="25"/>
      <c r="L51" s="19">
        <f t="shared" si="21"/>
        <v>138.85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500</v>
      </c>
      <c r="G62" s="32">
        <f t="shared" ref="G62" si="26">G51+G61</f>
        <v>30</v>
      </c>
      <c r="H62" s="32">
        <f t="shared" ref="H62" si="27">H51+H61</f>
        <v>20.200000000000003</v>
      </c>
      <c r="I62" s="32">
        <f t="shared" ref="I62" si="28">I51+I61</f>
        <v>87.699999999999989</v>
      </c>
      <c r="J62" s="32">
        <f t="shared" ref="J62:L62" si="29">J51+J61</f>
        <v>590</v>
      </c>
      <c r="K62" s="32"/>
      <c r="L62" s="32">
        <f t="shared" si="29"/>
        <v>138.85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94</v>
      </c>
      <c r="F63" s="40">
        <v>90</v>
      </c>
      <c r="G63" s="40">
        <v>12.4</v>
      </c>
      <c r="H63" s="40">
        <v>14.8</v>
      </c>
      <c r="I63" s="40">
        <v>11.8</v>
      </c>
      <c r="J63" s="40">
        <v>231</v>
      </c>
      <c r="K63" s="41" t="s">
        <v>66</v>
      </c>
      <c r="L63" s="40"/>
    </row>
    <row r="64" spans="1:12" ht="15">
      <c r="A64" s="23"/>
      <c r="B64" s="15"/>
      <c r="C64" s="11"/>
      <c r="D64" s="6" t="s">
        <v>21</v>
      </c>
      <c r="E64" s="42" t="s">
        <v>64</v>
      </c>
      <c r="F64" s="43">
        <v>150</v>
      </c>
      <c r="G64" s="43">
        <v>14.1</v>
      </c>
      <c r="H64" s="43">
        <v>6.9</v>
      </c>
      <c r="I64" s="43">
        <v>33.5</v>
      </c>
      <c r="J64" s="43">
        <v>255</v>
      </c>
      <c r="K64" s="44" t="s">
        <v>65</v>
      </c>
      <c r="L64" s="43"/>
    </row>
    <row r="65" spans="1:12" ht="15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0.2</v>
      </c>
      <c r="H65" s="43">
        <v>0</v>
      </c>
      <c r="I65" s="43">
        <v>15</v>
      </c>
      <c r="J65" s="43">
        <v>58</v>
      </c>
      <c r="K65" s="44" t="s">
        <v>68</v>
      </c>
      <c r="L65" s="43"/>
    </row>
    <row r="66" spans="1:12" ht="15">
      <c r="A66" s="23"/>
      <c r="B66" s="15"/>
      <c r="C66" s="11"/>
      <c r="D66" s="7" t="s">
        <v>23</v>
      </c>
      <c r="E66" s="52" t="s">
        <v>54</v>
      </c>
      <c r="F66" s="43">
        <v>30</v>
      </c>
      <c r="G66" s="43">
        <v>2.1</v>
      </c>
      <c r="H66" s="43">
        <v>0.6</v>
      </c>
      <c r="I66" s="43">
        <v>13.2</v>
      </c>
      <c r="J66" s="43">
        <v>66</v>
      </c>
      <c r="K66" s="44" t="s">
        <v>55</v>
      </c>
      <c r="L66" s="43"/>
    </row>
    <row r="67" spans="1:12" ht="15">
      <c r="A67" s="23"/>
      <c r="B67" s="15"/>
      <c r="C67" s="11"/>
      <c r="D67" s="7" t="s">
        <v>26</v>
      </c>
      <c r="E67" s="52" t="s">
        <v>69</v>
      </c>
      <c r="F67" s="43">
        <v>60</v>
      </c>
      <c r="G67" s="43">
        <v>0.9</v>
      </c>
      <c r="H67" s="43">
        <v>0.1</v>
      </c>
      <c r="I67" s="43">
        <v>5.3</v>
      </c>
      <c r="J67" s="43">
        <v>26</v>
      </c>
      <c r="K67" s="44" t="s">
        <v>57</v>
      </c>
      <c r="L67" s="43">
        <v>138.85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29.7</v>
      </c>
      <c r="H70" s="19">
        <f t="shared" ref="H70" si="31">SUM(H63:H69)</f>
        <v>22.400000000000006</v>
      </c>
      <c r="I70" s="19">
        <f t="shared" ref="I70" si="32">SUM(I63:I69)</f>
        <v>78.8</v>
      </c>
      <c r="J70" s="19">
        <f t="shared" ref="J70:L70" si="33">SUM(J63:J69)</f>
        <v>636</v>
      </c>
      <c r="K70" s="25"/>
      <c r="L70" s="19">
        <f t="shared" si="33"/>
        <v>138.85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530</v>
      </c>
      <c r="G81" s="32">
        <f t="shared" ref="G81" si="38">G70+G80</f>
        <v>29.7</v>
      </c>
      <c r="H81" s="32">
        <f t="shared" ref="H81" si="39">H70+H80</f>
        <v>22.400000000000006</v>
      </c>
      <c r="I81" s="32">
        <f t="shared" ref="I81" si="40">I70+I80</f>
        <v>78.8</v>
      </c>
      <c r="J81" s="32">
        <f t="shared" ref="J81:L81" si="41">J70+J80</f>
        <v>636</v>
      </c>
      <c r="K81" s="32"/>
      <c r="L81" s="32">
        <f t="shared" si="41"/>
        <v>138.85</v>
      </c>
    </row>
    <row r="82" spans="1:12" ht="30">
      <c r="A82" s="20">
        <v>1</v>
      </c>
      <c r="B82" s="21">
        <v>5</v>
      </c>
      <c r="C82" s="22" t="s">
        <v>20</v>
      </c>
      <c r="D82" s="5" t="s">
        <v>21</v>
      </c>
      <c r="E82" s="53" t="s">
        <v>70</v>
      </c>
      <c r="F82" s="40">
        <v>160</v>
      </c>
      <c r="G82" s="40">
        <v>7.5</v>
      </c>
      <c r="H82" s="40">
        <v>8.9</v>
      </c>
      <c r="I82" s="40">
        <v>28.3</v>
      </c>
      <c r="J82" s="40">
        <v>217</v>
      </c>
      <c r="K82" s="41" t="s">
        <v>71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3</v>
      </c>
      <c r="H84" s="43">
        <v>1.8</v>
      </c>
      <c r="I84" s="43">
        <v>26</v>
      </c>
      <c r="J84" s="43">
        <v>124</v>
      </c>
      <c r="K84" s="44" t="s">
        <v>50</v>
      </c>
      <c r="L84" s="43"/>
    </row>
    <row r="85" spans="1:12" ht="15">
      <c r="A85" s="23"/>
      <c r="B85" s="15"/>
      <c r="C85" s="11"/>
      <c r="D85" s="7" t="s">
        <v>23</v>
      </c>
      <c r="E85" s="52" t="s">
        <v>72</v>
      </c>
      <c r="F85" s="43">
        <v>40</v>
      </c>
      <c r="G85" s="43">
        <v>4.5</v>
      </c>
      <c r="H85" s="43">
        <v>7.5</v>
      </c>
      <c r="I85" s="43">
        <v>14.9</v>
      </c>
      <c r="J85" s="43">
        <v>136</v>
      </c>
      <c r="K85" s="57" t="s">
        <v>73</v>
      </c>
      <c r="L85" s="43"/>
    </row>
    <row r="86" spans="1:12" ht="15">
      <c r="A86" s="23"/>
      <c r="B86" s="15"/>
      <c r="C86" s="11"/>
      <c r="D86" s="7" t="s">
        <v>24</v>
      </c>
      <c r="E86" s="42" t="s">
        <v>40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44</v>
      </c>
      <c r="K86" s="44" t="s">
        <v>74</v>
      </c>
      <c r="L86" s="43">
        <v>138.85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15.4</v>
      </c>
      <c r="H89" s="19">
        <f t="shared" ref="H89" si="43">SUM(H82:H88)</f>
        <v>18.600000000000001</v>
      </c>
      <c r="I89" s="19">
        <f t="shared" ref="I89" si="44">SUM(I82:I88)</f>
        <v>79</v>
      </c>
      <c r="J89" s="19">
        <f t="shared" ref="J89:L89" si="45">SUM(J82:J88)</f>
        <v>521</v>
      </c>
      <c r="K89" s="25"/>
      <c r="L89" s="19">
        <f t="shared" si="45"/>
        <v>138.85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500</v>
      </c>
      <c r="G100" s="32">
        <f t="shared" ref="G100" si="50">G89+G99</f>
        <v>15.4</v>
      </c>
      <c r="H100" s="32">
        <f t="shared" ref="H100" si="51">H89+H99</f>
        <v>18.600000000000001</v>
      </c>
      <c r="I100" s="32">
        <f t="shared" ref="I100" si="52">I89+I99</f>
        <v>79</v>
      </c>
      <c r="J100" s="32">
        <f t="shared" ref="J100:L100" si="53">J89+J99</f>
        <v>521</v>
      </c>
      <c r="K100" s="32"/>
      <c r="L100" s="32">
        <f t="shared" si="53"/>
        <v>138.85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3" t="s">
        <v>75</v>
      </c>
      <c r="F101" s="40">
        <v>200</v>
      </c>
      <c r="G101" s="40">
        <v>16.8</v>
      </c>
      <c r="H101" s="40">
        <v>18.600000000000001</v>
      </c>
      <c r="I101" s="40">
        <v>35.299999999999997</v>
      </c>
      <c r="J101" s="40">
        <v>376</v>
      </c>
      <c r="K101" s="41" t="s">
        <v>76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52" t="s">
        <v>77</v>
      </c>
      <c r="F103" s="43">
        <v>200</v>
      </c>
      <c r="G103" s="43">
        <v>0.1</v>
      </c>
      <c r="H103" s="43">
        <v>0</v>
      </c>
      <c r="I103" s="43">
        <v>15.2</v>
      </c>
      <c r="J103" s="43">
        <v>62</v>
      </c>
      <c r="K103" s="44" t="s">
        <v>78</v>
      </c>
      <c r="L103" s="43"/>
    </row>
    <row r="104" spans="1:12" ht="15">
      <c r="A104" s="23"/>
      <c r="B104" s="15"/>
      <c r="C104" s="11"/>
      <c r="D104" s="7" t="s">
        <v>23</v>
      </c>
      <c r="E104" s="52" t="s">
        <v>54</v>
      </c>
      <c r="F104" s="43">
        <v>30</v>
      </c>
      <c r="G104" s="43">
        <v>2.1</v>
      </c>
      <c r="H104" s="43">
        <v>0.6</v>
      </c>
      <c r="I104" s="43">
        <v>13.2</v>
      </c>
      <c r="J104" s="43">
        <v>66</v>
      </c>
      <c r="K104" s="44" t="s">
        <v>55</v>
      </c>
      <c r="L104" s="43"/>
    </row>
    <row r="105" spans="1:12" ht="15">
      <c r="A105" s="23"/>
      <c r="B105" s="15"/>
      <c r="C105" s="11"/>
      <c r="D105" s="7" t="s">
        <v>24</v>
      </c>
      <c r="E105" s="42" t="s">
        <v>40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</v>
      </c>
      <c r="K105" s="44" t="s">
        <v>74</v>
      </c>
      <c r="L105" s="43">
        <v>138.85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19.400000000000002</v>
      </c>
      <c r="H108" s="19">
        <f t="shared" si="54"/>
        <v>19.600000000000001</v>
      </c>
      <c r="I108" s="19">
        <f t="shared" si="54"/>
        <v>73.5</v>
      </c>
      <c r="J108" s="19">
        <f t="shared" si="54"/>
        <v>548</v>
      </c>
      <c r="K108" s="25"/>
      <c r="L108" s="19">
        <f t="shared" ref="L108" si="55">SUM(L101:L107)</f>
        <v>138.85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530</v>
      </c>
      <c r="G119" s="32">
        <f t="shared" ref="G119" si="58">G108+G118</f>
        <v>19.400000000000002</v>
      </c>
      <c r="H119" s="32">
        <f t="shared" ref="H119" si="59">H108+H118</f>
        <v>19.600000000000001</v>
      </c>
      <c r="I119" s="32">
        <f t="shared" ref="I119" si="60">I108+I118</f>
        <v>73.5</v>
      </c>
      <c r="J119" s="32">
        <f t="shared" ref="J119:L119" si="61">J108+J118</f>
        <v>548</v>
      </c>
      <c r="K119" s="32"/>
      <c r="L119" s="32">
        <f t="shared" si="61"/>
        <v>138.85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3" t="s">
        <v>95</v>
      </c>
      <c r="F120" s="40">
        <v>90</v>
      </c>
      <c r="G120" s="40">
        <v>11.7</v>
      </c>
      <c r="H120" s="40">
        <v>10.6</v>
      </c>
      <c r="I120" s="40">
        <v>8.6</v>
      </c>
      <c r="J120" s="40">
        <v>179</v>
      </c>
      <c r="K120" s="41" t="s">
        <v>79</v>
      </c>
      <c r="L120" s="40"/>
    </row>
    <row r="121" spans="1:12" ht="15">
      <c r="A121" s="14"/>
      <c r="B121" s="15"/>
      <c r="C121" s="11"/>
      <c r="D121" s="6" t="s">
        <v>21</v>
      </c>
      <c r="E121" s="58" t="s">
        <v>80</v>
      </c>
      <c r="F121" s="43">
        <v>150</v>
      </c>
      <c r="G121" s="43">
        <v>3.6</v>
      </c>
      <c r="H121" s="43">
        <v>5.8</v>
      </c>
      <c r="I121" s="43">
        <v>28.6</v>
      </c>
      <c r="J121" s="43">
        <v>176</v>
      </c>
      <c r="K121" s="44" t="s">
        <v>81</v>
      </c>
      <c r="L121" s="43"/>
    </row>
    <row r="122" spans="1:12" ht="15">
      <c r="A122" s="14"/>
      <c r="B122" s="15"/>
      <c r="C122" s="11"/>
      <c r="D122" s="7" t="s">
        <v>22</v>
      </c>
      <c r="E122" s="42" t="s">
        <v>67</v>
      </c>
      <c r="F122" s="43">
        <v>200</v>
      </c>
      <c r="G122" s="43">
        <v>0.2</v>
      </c>
      <c r="H122" s="43">
        <v>0</v>
      </c>
      <c r="I122" s="43">
        <v>15</v>
      </c>
      <c r="J122" s="43">
        <v>58</v>
      </c>
      <c r="K122" s="44" t="s">
        <v>68</v>
      </c>
      <c r="L122" s="43"/>
    </row>
    <row r="123" spans="1:12" ht="15">
      <c r="A123" s="14"/>
      <c r="B123" s="15"/>
      <c r="C123" s="11"/>
      <c r="D123" s="7" t="s">
        <v>23</v>
      </c>
      <c r="E123" s="52" t="s">
        <v>54</v>
      </c>
      <c r="F123" s="43">
        <v>30</v>
      </c>
      <c r="G123" s="43">
        <v>2.1</v>
      </c>
      <c r="H123" s="43">
        <v>0.6</v>
      </c>
      <c r="I123" s="43">
        <v>13.2</v>
      </c>
      <c r="J123" s="43">
        <v>66</v>
      </c>
      <c r="K123" s="44" t="s">
        <v>55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26</v>
      </c>
      <c r="E125" s="56" t="s">
        <v>82</v>
      </c>
      <c r="F125" s="43">
        <v>60</v>
      </c>
      <c r="G125" s="43">
        <v>0.9</v>
      </c>
      <c r="H125" s="43">
        <v>0.1</v>
      </c>
      <c r="I125" s="43">
        <v>5.3</v>
      </c>
      <c r="J125" s="43">
        <v>26</v>
      </c>
      <c r="K125" s="44" t="s">
        <v>57</v>
      </c>
      <c r="L125" s="43">
        <v>138.85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18.499999999999996</v>
      </c>
      <c r="H127" s="19">
        <f t="shared" si="62"/>
        <v>17.100000000000001</v>
      </c>
      <c r="I127" s="19">
        <f t="shared" si="62"/>
        <v>70.7</v>
      </c>
      <c r="J127" s="19">
        <f t="shared" si="62"/>
        <v>505</v>
      </c>
      <c r="K127" s="25"/>
      <c r="L127" s="19">
        <f t="shared" ref="L127" si="63">SUM(L120:L126)</f>
        <v>138.85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530</v>
      </c>
      <c r="G138" s="32">
        <f t="shared" ref="G138" si="66">G127+G137</f>
        <v>18.499999999999996</v>
      </c>
      <c r="H138" s="32">
        <f t="shared" ref="H138" si="67">H127+H137</f>
        <v>17.100000000000001</v>
      </c>
      <c r="I138" s="32">
        <f t="shared" ref="I138" si="68">I127+I137</f>
        <v>70.7</v>
      </c>
      <c r="J138" s="32">
        <f t="shared" ref="J138:L138" si="69">J127+J137</f>
        <v>505</v>
      </c>
      <c r="K138" s="32"/>
      <c r="L138" s="32">
        <f t="shared" si="69"/>
        <v>138.85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3" t="s">
        <v>83</v>
      </c>
      <c r="F139" s="40">
        <v>90</v>
      </c>
      <c r="G139" s="40">
        <v>11.7</v>
      </c>
      <c r="H139" s="40">
        <v>11.2</v>
      </c>
      <c r="I139" s="40">
        <v>14.6</v>
      </c>
      <c r="J139" s="40">
        <v>189</v>
      </c>
      <c r="K139" s="41" t="s">
        <v>84</v>
      </c>
      <c r="L139" s="40"/>
    </row>
    <row r="140" spans="1:12" ht="15">
      <c r="A140" s="23"/>
      <c r="B140" s="15"/>
      <c r="C140" s="11"/>
      <c r="D140" s="6" t="s">
        <v>21</v>
      </c>
      <c r="E140" s="42" t="s">
        <v>85</v>
      </c>
      <c r="F140" s="43">
        <v>150</v>
      </c>
      <c r="G140" s="43">
        <v>3.5</v>
      </c>
      <c r="H140" s="43">
        <v>4.5999999999999996</v>
      </c>
      <c r="I140" s="43">
        <v>33.5</v>
      </c>
      <c r="J140" s="43">
        <v>180</v>
      </c>
      <c r="K140" s="54" t="s">
        <v>86</v>
      </c>
      <c r="L140" s="43"/>
    </row>
    <row r="141" spans="1:12" ht="15">
      <c r="A141" s="23"/>
      <c r="B141" s="15"/>
      <c r="C141" s="11"/>
      <c r="D141" s="7" t="s">
        <v>22</v>
      </c>
      <c r="E141" s="52" t="s">
        <v>46</v>
      </c>
      <c r="F141" s="43">
        <v>200</v>
      </c>
      <c r="G141" s="43">
        <v>0.2</v>
      </c>
      <c r="H141" s="43">
        <v>0</v>
      </c>
      <c r="I141" s="43">
        <v>10</v>
      </c>
      <c r="J141" s="43">
        <v>40</v>
      </c>
      <c r="K141" s="44" t="s">
        <v>53</v>
      </c>
      <c r="L141" s="43"/>
    </row>
    <row r="142" spans="1:12" ht="15.75" customHeight="1">
      <c r="A142" s="23"/>
      <c r="B142" s="15"/>
      <c r="C142" s="11"/>
      <c r="D142" s="7" t="s">
        <v>23</v>
      </c>
      <c r="E142" s="52" t="s">
        <v>54</v>
      </c>
      <c r="F142" s="43">
        <v>30</v>
      </c>
      <c r="G142" s="43">
        <v>2.1</v>
      </c>
      <c r="H142" s="43">
        <v>0.6</v>
      </c>
      <c r="I142" s="43">
        <v>13.2</v>
      </c>
      <c r="J142" s="43">
        <v>66</v>
      </c>
      <c r="K142" s="44" t="s">
        <v>55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26</v>
      </c>
      <c r="E144" s="56" t="s">
        <v>56</v>
      </c>
      <c r="F144" s="43">
        <v>60</v>
      </c>
      <c r="G144" s="43">
        <v>0.9</v>
      </c>
      <c r="H144" s="43">
        <v>0.1</v>
      </c>
      <c r="I144" s="43">
        <v>5.3</v>
      </c>
      <c r="J144" s="43">
        <v>26</v>
      </c>
      <c r="K144" s="44" t="s">
        <v>57</v>
      </c>
      <c r="L144" s="43">
        <v>138.85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18.399999999999999</v>
      </c>
      <c r="H146" s="19">
        <f t="shared" si="70"/>
        <v>16.5</v>
      </c>
      <c r="I146" s="19">
        <f t="shared" si="70"/>
        <v>76.599999999999994</v>
      </c>
      <c r="J146" s="19">
        <f t="shared" si="70"/>
        <v>501</v>
      </c>
      <c r="K146" s="25"/>
      <c r="L146" s="19">
        <f t="shared" ref="L146" si="71">SUM(L139:L145)</f>
        <v>138.85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530</v>
      </c>
      <c r="G157" s="32">
        <f t="shared" ref="G157" si="74">G146+G156</f>
        <v>18.399999999999999</v>
      </c>
      <c r="H157" s="32">
        <f t="shared" ref="H157" si="75">H146+H156</f>
        <v>16.5</v>
      </c>
      <c r="I157" s="32">
        <f t="shared" ref="I157" si="76">I146+I156</f>
        <v>76.599999999999994</v>
      </c>
      <c r="J157" s="32">
        <f t="shared" ref="J157:L157" si="77">J146+J156</f>
        <v>501</v>
      </c>
      <c r="K157" s="32"/>
      <c r="L157" s="32">
        <f t="shared" si="77"/>
        <v>138.85</v>
      </c>
    </row>
    <row r="158" spans="1:12" ht="30">
      <c r="A158" s="20">
        <v>2</v>
      </c>
      <c r="B158" s="21">
        <v>4</v>
      </c>
      <c r="C158" s="22" t="s">
        <v>20</v>
      </c>
      <c r="D158" s="5" t="s">
        <v>21</v>
      </c>
      <c r="E158" s="53" t="s">
        <v>87</v>
      </c>
      <c r="F158" s="40">
        <v>150</v>
      </c>
      <c r="G158" s="40">
        <v>6.7</v>
      </c>
      <c r="H158" s="40">
        <v>7.6</v>
      </c>
      <c r="I158" s="40">
        <v>24.4</v>
      </c>
      <c r="J158" s="40">
        <v>156</v>
      </c>
      <c r="K158" s="41" t="s">
        <v>88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49</v>
      </c>
      <c r="F160" s="43">
        <v>200</v>
      </c>
      <c r="G160" s="43">
        <v>3</v>
      </c>
      <c r="H160" s="43">
        <v>1.8</v>
      </c>
      <c r="I160" s="43">
        <v>26</v>
      </c>
      <c r="J160" s="43">
        <v>124</v>
      </c>
      <c r="K160" s="44" t="s">
        <v>50</v>
      </c>
      <c r="L160" s="43"/>
    </row>
    <row r="161" spans="1:12" ht="15">
      <c r="A161" s="23"/>
      <c r="B161" s="15"/>
      <c r="C161" s="11"/>
      <c r="D161" s="7" t="s">
        <v>23</v>
      </c>
      <c r="E161" s="52" t="s">
        <v>89</v>
      </c>
      <c r="F161" s="43">
        <v>55</v>
      </c>
      <c r="G161" s="43">
        <v>4.4000000000000004</v>
      </c>
      <c r="H161" s="43">
        <v>5.9</v>
      </c>
      <c r="I161" s="43">
        <v>27.8</v>
      </c>
      <c r="J161" s="43">
        <v>156</v>
      </c>
      <c r="K161" s="44" t="s">
        <v>39</v>
      </c>
      <c r="L161" s="43"/>
    </row>
    <row r="162" spans="1:12" ht="15">
      <c r="A162" s="23"/>
      <c r="B162" s="15"/>
      <c r="C162" s="11"/>
      <c r="D162" s="7" t="s">
        <v>24</v>
      </c>
      <c r="E162" s="42" t="s">
        <v>40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44</v>
      </c>
      <c r="K162" s="44" t="s">
        <v>74</v>
      </c>
      <c r="L162" s="43">
        <v>138.85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14.5</v>
      </c>
      <c r="H165" s="19">
        <f t="shared" si="78"/>
        <v>15.700000000000001</v>
      </c>
      <c r="I165" s="19">
        <f t="shared" si="78"/>
        <v>88</v>
      </c>
      <c r="J165" s="19">
        <f t="shared" si="78"/>
        <v>480</v>
      </c>
      <c r="K165" s="25"/>
      <c r="L165" s="19">
        <f t="shared" ref="L165" si="79">SUM(L158:L164)</f>
        <v>138.85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505</v>
      </c>
      <c r="G176" s="32">
        <f t="shared" ref="G176" si="82">G165+G175</f>
        <v>14.5</v>
      </c>
      <c r="H176" s="32">
        <f t="shared" ref="H176" si="83">H165+H175</f>
        <v>15.700000000000001</v>
      </c>
      <c r="I176" s="32">
        <f t="shared" ref="I176" si="84">I165+I175</f>
        <v>88</v>
      </c>
      <c r="J176" s="32">
        <f t="shared" ref="J176:L176" si="85">J165+J175</f>
        <v>480</v>
      </c>
      <c r="K176" s="32"/>
      <c r="L176" s="32">
        <f t="shared" si="85"/>
        <v>138.85</v>
      </c>
    </row>
    <row r="177" spans="1:12" ht="30">
      <c r="A177" s="20">
        <v>2</v>
      </c>
      <c r="B177" s="21">
        <v>5</v>
      </c>
      <c r="C177" s="22" t="s">
        <v>20</v>
      </c>
      <c r="D177" s="5" t="s">
        <v>21</v>
      </c>
      <c r="E177" s="53" t="s">
        <v>90</v>
      </c>
      <c r="F177" s="40">
        <v>90</v>
      </c>
      <c r="G177" s="40">
        <v>10</v>
      </c>
      <c r="H177" s="40">
        <v>14.1</v>
      </c>
      <c r="I177" s="40">
        <v>21.6</v>
      </c>
      <c r="J177" s="40">
        <v>223</v>
      </c>
      <c r="K177" s="41" t="s">
        <v>91</v>
      </c>
      <c r="L177" s="40"/>
    </row>
    <row r="178" spans="1:12" ht="15">
      <c r="A178" s="23"/>
      <c r="B178" s="15"/>
      <c r="C178" s="11"/>
      <c r="D178" s="6" t="s">
        <v>21</v>
      </c>
      <c r="E178" s="58" t="s">
        <v>92</v>
      </c>
      <c r="F178" s="43">
        <v>150</v>
      </c>
      <c r="G178" s="43">
        <v>4.7</v>
      </c>
      <c r="H178" s="43">
        <v>5</v>
      </c>
      <c r="I178" s="43">
        <v>22.3</v>
      </c>
      <c r="J178" s="43">
        <v>169</v>
      </c>
      <c r="K178" s="44" t="s">
        <v>93</v>
      </c>
      <c r="L178" s="43"/>
    </row>
    <row r="179" spans="1:12" ht="15">
      <c r="A179" s="23"/>
      <c r="B179" s="15"/>
      <c r="C179" s="11"/>
      <c r="D179" s="7" t="s">
        <v>22</v>
      </c>
      <c r="E179" s="52" t="s">
        <v>46</v>
      </c>
      <c r="F179" s="43">
        <v>200</v>
      </c>
      <c r="G179" s="43">
        <v>0.2</v>
      </c>
      <c r="H179" s="43">
        <v>0</v>
      </c>
      <c r="I179" s="43">
        <v>10</v>
      </c>
      <c r="J179" s="43">
        <v>40</v>
      </c>
      <c r="K179" s="44" t="s">
        <v>53</v>
      </c>
      <c r="L179" s="43"/>
    </row>
    <row r="180" spans="1:12" ht="15">
      <c r="A180" s="23"/>
      <c r="B180" s="15"/>
      <c r="C180" s="11"/>
      <c r="D180" s="7" t="s">
        <v>23</v>
      </c>
      <c r="E180" s="52" t="s">
        <v>54</v>
      </c>
      <c r="F180" s="43">
        <v>30</v>
      </c>
      <c r="G180" s="43">
        <v>2.1</v>
      </c>
      <c r="H180" s="43">
        <v>0.6</v>
      </c>
      <c r="I180" s="43">
        <v>13.2</v>
      </c>
      <c r="J180" s="43">
        <v>66</v>
      </c>
      <c r="K180" s="44" t="s">
        <v>55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26</v>
      </c>
      <c r="E182" s="52" t="s">
        <v>69</v>
      </c>
      <c r="F182" s="43">
        <v>60</v>
      </c>
      <c r="G182" s="43">
        <v>0.9</v>
      </c>
      <c r="H182" s="43">
        <v>0.1</v>
      </c>
      <c r="I182" s="43">
        <v>5.3</v>
      </c>
      <c r="J182" s="43">
        <v>26</v>
      </c>
      <c r="K182" s="44" t="s">
        <v>57</v>
      </c>
      <c r="L182" s="43">
        <v>138.85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17.899999999999999</v>
      </c>
      <c r="H184" s="19">
        <f t="shared" si="86"/>
        <v>19.800000000000004</v>
      </c>
      <c r="I184" s="19">
        <f t="shared" si="86"/>
        <v>72.400000000000006</v>
      </c>
      <c r="J184" s="19">
        <f t="shared" si="86"/>
        <v>524</v>
      </c>
      <c r="K184" s="25"/>
      <c r="L184" s="19">
        <f t="shared" ref="L184" si="87">SUM(L177:L183)</f>
        <v>138.85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530</v>
      </c>
      <c r="G195" s="32">
        <f t="shared" ref="G195" si="90">G184+G194</f>
        <v>17.899999999999999</v>
      </c>
      <c r="H195" s="32">
        <f t="shared" ref="H195" si="91">H184+H194</f>
        <v>19.800000000000004</v>
      </c>
      <c r="I195" s="32">
        <f t="shared" ref="I195" si="92">I184+I194</f>
        <v>72.400000000000006</v>
      </c>
      <c r="J195" s="32">
        <f t="shared" ref="J195:L195" si="93">J184+J194</f>
        <v>524</v>
      </c>
      <c r="K195" s="32"/>
      <c r="L195" s="32">
        <f t="shared" si="93"/>
        <v>138.85</v>
      </c>
    </row>
    <row r="196" spans="1:12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515.5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</v>
      </c>
      <c r="H196" s="34">
        <f t="shared" si="94"/>
        <v>18.990000000000002</v>
      </c>
      <c r="I196" s="34">
        <f t="shared" si="94"/>
        <v>77.010000000000005</v>
      </c>
      <c r="J196" s="34">
        <f t="shared" si="94"/>
        <v>535.4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138.84999999999997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2022-05-16T14:23:56Z</dcterms:created>
  <dcterms:modified xsi:type="dcterms:W3CDTF">2026-03-25T12:38:51Z</dcterms:modified>
</cp:coreProperties>
</file>